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19200" windowHeight="11595"/>
  </bookViews>
  <sheets>
    <sheet name="Лист3" sheetId="1" r:id="rId1"/>
  </sheet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</calcChain>
</file>

<file path=xl/sharedStrings.xml><?xml version="1.0" encoding="utf-8"?>
<sst xmlns="http://schemas.openxmlformats.org/spreadsheetml/2006/main" count="97" uniqueCount="64">
  <si>
    <t>Материалы:</t>
  </si>
  <si>
    <t>Ед.измер.</t>
  </si>
  <si>
    <t>Кол-во</t>
  </si>
  <si>
    <t>Цена руб.</t>
  </si>
  <si>
    <t>Сумма руб.</t>
  </si>
  <si>
    <t>1.Очистная установка "Астра" 10 с мал.крышкой.</t>
  </si>
  <si>
    <t>компл</t>
  </si>
  <si>
    <t>2.Емкость для насоса.</t>
  </si>
  <si>
    <t>шт.</t>
  </si>
  <si>
    <t>3. Аварийный сигнализатор</t>
  </si>
  <si>
    <t>4. Доставка очистной установки</t>
  </si>
  <si>
    <t>5. Пенопласт 1000х1000х50</t>
  </si>
  <si>
    <t>6.Труба ПВХ Д.110мм стен.3,2мм</t>
  </si>
  <si>
    <t>п/м</t>
  </si>
  <si>
    <t>7.Труба ПВХ д.50мм.</t>
  </si>
  <si>
    <t>8.Отводы,тройники ,перех. д.110мм.</t>
  </si>
  <si>
    <t>комплект.</t>
  </si>
  <si>
    <t>9.Скоч.</t>
  </si>
  <si>
    <t>10.Утеплитель д.42мм.</t>
  </si>
  <si>
    <t>11.Цемент М-500</t>
  </si>
  <si>
    <t>мешок.</t>
  </si>
  <si>
    <t>12.Песок строительный</t>
  </si>
  <si>
    <t>а/м</t>
  </si>
  <si>
    <t>14.Щебень гранитный  20/40</t>
  </si>
  <si>
    <t>куб</t>
  </si>
  <si>
    <t>15.Кабель ПВС 3х1,5(насос)</t>
  </si>
  <si>
    <t>16.Штуцер латунный Д.1 1/4"x25(нр)</t>
  </si>
  <si>
    <t>17.Насос фекальный Pedrollo МС-10.</t>
  </si>
  <si>
    <t>18.Труба ПВХ д.110мм.</t>
  </si>
  <si>
    <t>19.Труба ПНД д.40мм.</t>
  </si>
  <si>
    <t>20.Кольца ЖБИ.</t>
  </si>
  <si>
    <t>21.Люк  с обечайкой.</t>
  </si>
  <si>
    <t>22.Крышка ЖБИ.</t>
  </si>
  <si>
    <t>23.Плита ЖБИ.</t>
  </si>
  <si>
    <t>24.Утеплитель д160мм. Энергофлекс.</t>
  </si>
  <si>
    <t>25.Утеплитель д.110мм. Энергофлекс.</t>
  </si>
  <si>
    <t>26.Кабель для утепления водоотводящей трубы.</t>
  </si>
  <si>
    <t>27.Крепежные материалы</t>
  </si>
  <si>
    <t>28.Транспортно-экспедиционные расходы</t>
  </si>
  <si>
    <t>Стоимость материалов по смете:</t>
  </si>
  <si>
    <r>
      <t xml:space="preserve">                  </t>
    </r>
    <r>
      <rPr>
        <b/>
        <sz val="9"/>
        <rFont val="Arial Cyr"/>
        <family val="2"/>
        <charset val="204"/>
      </rPr>
      <t xml:space="preserve"> Работа</t>
    </r>
  </si>
  <si>
    <t>1.Разработка грунта(траншея к установке)</t>
  </si>
  <si>
    <t>мет.куб.</t>
  </si>
  <si>
    <t>2.Разработка грунта (котлован под устан.)</t>
  </si>
  <si>
    <t>3.Разработка грунта (водоотводящая труба).</t>
  </si>
  <si>
    <t>4.Монтаж очистной установки.</t>
  </si>
  <si>
    <t>5.Прокладка ПВХ  д.110мм.и д.160мм.</t>
  </si>
  <si>
    <t>6.Электромонтажные работы</t>
  </si>
  <si>
    <t>7.Разработка грунта (котлован поля фильтрации).</t>
  </si>
  <si>
    <t>8.Монтаж дренажного или фекального насоса.</t>
  </si>
  <si>
    <t>11.Разработка песка.</t>
  </si>
  <si>
    <t>12.Разработка щебня.</t>
  </si>
  <si>
    <t>13.Цокольный ввод.</t>
  </si>
  <si>
    <t>15.Пуско-наладочные работы</t>
  </si>
  <si>
    <t>16.Разработка грунта (котлован под колодец ЖБИ)</t>
  </si>
  <si>
    <t>17.Монтаж КНС.</t>
  </si>
  <si>
    <t>18.Сверлильные работы.</t>
  </si>
  <si>
    <t>час.</t>
  </si>
  <si>
    <t>Стоимость работ по смете:</t>
  </si>
  <si>
    <t>Итого по смете:</t>
  </si>
  <si>
    <t/>
  </si>
  <si>
    <t>Исполнитель:</t>
  </si>
  <si>
    <t>Заказчик:</t>
  </si>
  <si>
    <r>
      <rPr>
        <b/>
        <sz val="14"/>
        <color theme="9"/>
        <rFont val="Arial CYR"/>
        <charset val="204"/>
      </rPr>
      <t>СМЕТА на монтаж системы автономной канализации</t>
    </r>
    <r>
      <rPr>
        <b/>
        <sz val="12"/>
        <color theme="9"/>
        <rFont val="Arial CYR"/>
        <charset val="204"/>
      </rPr>
      <t xml:space="preserve"> </t>
    </r>
    <r>
      <rPr>
        <b/>
        <sz val="16"/>
        <color theme="9"/>
        <rFont val="Arial CYR"/>
        <charset val="204"/>
      </rPr>
      <t>Астра-10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</si>
</sst>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color rgb="FF0000FF"/>
      <name val="Arial Cyr"/>
      <family val="2"/>
      <charset val="204"/>
    </font>
    <font>
      <sz val="9"/>
      <color rgb="FFFF0000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9"/>
      <color rgb="FF008000"/>
      <name val="Arial Cyr"/>
      <family val="2"/>
      <charset val="204"/>
    </font>
    <font>
      <sz val="9"/>
      <color rgb="FF008000"/>
      <name val="Arial Cyr"/>
      <family val="2"/>
      <charset val="204"/>
    </font>
    <font>
      <b/>
      <sz val="12"/>
      <color theme="9"/>
      <name val="Arial CYR"/>
      <charset val="204"/>
    </font>
    <font>
      <b/>
      <sz val="14"/>
      <color theme="9"/>
      <name val="Arial CYR"/>
      <charset val="204"/>
    </font>
    <font>
      <b/>
      <sz val="16"/>
      <color theme="9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164" fontId="2" fillId="0" borderId="5" xfId="0" applyNumberFormat="1" applyFont="1" applyBorder="1"/>
    <xf numFmtId="164" fontId="4" fillId="0" borderId="6" xfId="0" applyNumberFormat="1" applyFont="1" applyBorder="1" applyAlignment="1">
      <alignment horizontal="right"/>
    </xf>
    <xf numFmtId="1" fontId="2" fillId="0" borderId="5" xfId="0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64" fontId="2" fillId="0" borderId="12" xfId="0" applyNumberFormat="1" applyFont="1" applyBorder="1"/>
    <xf numFmtId="0" fontId="3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64" fontId="5" fillId="0" borderId="16" xfId="0" applyNumberFormat="1" applyFont="1" applyBorder="1"/>
    <xf numFmtId="0" fontId="2" fillId="0" borderId="17" xfId="0" applyFont="1" applyBorder="1"/>
    <xf numFmtId="164" fontId="4" fillId="0" borderId="5" xfId="0" applyNumberFormat="1" applyFont="1" applyBorder="1" applyAlignment="1">
      <alignment horizontal="right"/>
    </xf>
    <xf numFmtId="0" fontId="3" fillId="0" borderId="4" xfId="0" applyFont="1" applyBorder="1"/>
    <xf numFmtId="164" fontId="5" fillId="0" borderId="5" xfId="0" applyNumberFormat="1" applyFont="1" applyBorder="1" applyAlignment="1">
      <alignment horizontal="right"/>
    </xf>
    <xf numFmtId="0" fontId="6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164" fontId="2" fillId="0" borderId="21" xfId="0" applyNumberFormat="1" applyFont="1" applyBorder="1"/>
    <xf numFmtId="0" fontId="7" fillId="0" borderId="22" xfId="0" applyFont="1" applyBorder="1"/>
    <xf numFmtId="0" fontId="2" fillId="0" borderId="23" xfId="0" applyFont="1" applyBorder="1"/>
    <xf numFmtId="164" fontId="8" fillId="0" borderId="24" xfId="0" applyNumberFormat="1" applyFont="1" applyBorder="1"/>
    <xf numFmtId="0" fontId="6" fillId="0" borderId="22" xfId="0" applyFont="1" applyBorder="1"/>
    <xf numFmtId="164" fontId="5" fillId="0" borderId="24" xfId="0" applyNumberFormat="1" applyFont="1" applyBorder="1"/>
    <xf numFmtId="0" fontId="2" fillId="0" borderId="25" xfId="0" applyFont="1" applyBorder="1"/>
    <xf numFmtId="0" fontId="2" fillId="0" borderId="16" xfId="0" applyFont="1" applyBorder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1976436</xdr:colOff>
      <xdr:row>11</xdr:row>
      <xdr:rowOff>23813</xdr:rowOff>
    </xdr:from>
    <xdr:to>
      <xdr:col>1</xdr:col>
      <xdr:colOff>228598</xdr:colOff>
      <xdr:row>18</xdr:row>
      <xdr:rowOff>42863</xdr:rowOff>
    </xdr:to>
    <xdr:pic>
      <xdr:nvPicPr>
        <xdr:cNvPr id="2" name="Рисунок 1" descr="1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6" y="1952626"/>
          <a:ext cx="1419225" cy="1185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80" zoomScaleNormal="80" workbookViewId="0">
      <selection activeCell="A8" sqref="A8"/>
    </sheetView>
  </sheetViews>
  <sheetFormatPr defaultRowHeight="12.75" x14ac:dyDescent="0.2"/>
  <cols>
    <col min="1" max="1" width="47.5703125"/>
    <col min="2" max="2" width="9.42578125"/>
    <col min="3" max="3" width="7.42578125"/>
    <col min="5" max="5" width="11.42578125"/>
    <col min="6" max="6" width="10"/>
  </cols>
  <sheetData>
    <row r="1" spans="1:10" s="1" customFormat="1" ht="20.25" x14ac:dyDescent="0.3">
      <c r="A1" s="40" t="s">
        <v>63</v>
      </c>
    </row>
    <row r="2" spans="1:10" x14ac:dyDescent="0.2">
      <c r="A2" s="2"/>
      <c r="B2" s="2"/>
      <c r="C2" s="2"/>
      <c r="D2" s="2"/>
      <c r="E2" s="2"/>
      <c r="F2" s="3"/>
    </row>
    <row r="3" spans="1:10" x14ac:dyDescent="0.2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3"/>
    </row>
    <row r="4" spans="1:10" x14ac:dyDescent="0.2">
      <c r="A4" s="7" t="s">
        <v>5</v>
      </c>
      <c r="B4" s="8" t="s">
        <v>6</v>
      </c>
      <c r="C4" s="9">
        <v>1</v>
      </c>
      <c r="D4" s="10">
        <v>132555</v>
      </c>
      <c r="E4" s="11">
        <f t="shared" ref="E4:E31" si="0">C4*D4</f>
        <v>132555</v>
      </c>
      <c r="F4" s="3"/>
      <c r="J4" s="3"/>
    </row>
    <row r="5" spans="1:10" x14ac:dyDescent="0.2">
      <c r="A5" s="7" t="s">
        <v>7</v>
      </c>
      <c r="B5" s="8" t="s">
        <v>8</v>
      </c>
      <c r="C5" s="9">
        <v>1</v>
      </c>
      <c r="D5" s="10">
        <v>3500</v>
      </c>
      <c r="E5" s="11">
        <f t="shared" si="0"/>
        <v>3500</v>
      </c>
      <c r="F5" s="3"/>
    </row>
    <row r="6" spans="1:10" x14ac:dyDescent="0.2">
      <c r="A6" s="7" t="s">
        <v>9</v>
      </c>
      <c r="B6" s="8" t="s">
        <v>6</v>
      </c>
      <c r="C6" s="9">
        <v>1</v>
      </c>
      <c r="D6" s="10">
        <v>2500</v>
      </c>
      <c r="E6" s="11">
        <f t="shared" si="0"/>
        <v>2500</v>
      </c>
      <c r="F6" s="3"/>
    </row>
    <row r="7" spans="1:10" x14ac:dyDescent="0.2">
      <c r="A7" s="7" t="s">
        <v>10</v>
      </c>
      <c r="B7" s="8" t="s">
        <v>6</v>
      </c>
      <c r="C7" s="9">
        <v>1</v>
      </c>
      <c r="D7" s="10">
        <v>3000</v>
      </c>
      <c r="E7" s="11">
        <f t="shared" si="0"/>
        <v>3000</v>
      </c>
      <c r="F7" s="3"/>
    </row>
    <row r="8" spans="1:10" x14ac:dyDescent="0.2">
      <c r="A8" s="7" t="s">
        <v>11</v>
      </c>
      <c r="B8" s="8" t="s">
        <v>8</v>
      </c>
      <c r="C8" s="9">
        <v>6</v>
      </c>
      <c r="D8" s="10">
        <v>170</v>
      </c>
      <c r="E8" s="11">
        <f t="shared" si="0"/>
        <v>1020</v>
      </c>
      <c r="F8" s="3"/>
    </row>
    <row r="9" spans="1:10" x14ac:dyDescent="0.2">
      <c r="A9" s="7" t="s">
        <v>12</v>
      </c>
      <c r="B9" s="9" t="s">
        <v>13</v>
      </c>
      <c r="C9" s="9">
        <v>5</v>
      </c>
      <c r="D9" s="10">
        <v>180</v>
      </c>
      <c r="E9" s="11">
        <f t="shared" si="0"/>
        <v>900</v>
      </c>
      <c r="F9" s="3"/>
    </row>
    <row r="10" spans="1:10" x14ac:dyDescent="0.2">
      <c r="A10" s="7" t="s">
        <v>14</v>
      </c>
      <c r="B10" s="9" t="s">
        <v>13</v>
      </c>
      <c r="C10" s="9">
        <v>0</v>
      </c>
      <c r="D10" s="10">
        <v>135</v>
      </c>
      <c r="E10" s="11">
        <f t="shared" si="0"/>
        <v>0</v>
      </c>
      <c r="F10" s="3"/>
    </row>
    <row r="11" spans="1:10" x14ac:dyDescent="0.2">
      <c r="A11" s="7" t="s">
        <v>15</v>
      </c>
      <c r="B11" s="9" t="s">
        <v>16</v>
      </c>
      <c r="C11" s="9">
        <v>0</v>
      </c>
      <c r="D11" s="10">
        <v>5250</v>
      </c>
      <c r="E11" s="11">
        <f t="shared" si="0"/>
        <v>0</v>
      </c>
      <c r="F11" s="3"/>
    </row>
    <row r="12" spans="1:10" x14ac:dyDescent="0.2">
      <c r="A12" s="7" t="s">
        <v>17</v>
      </c>
      <c r="B12" s="9" t="s">
        <v>8</v>
      </c>
      <c r="C12" s="9">
        <v>0</v>
      </c>
      <c r="D12" s="10">
        <v>120</v>
      </c>
      <c r="E12" s="11">
        <f t="shared" si="0"/>
        <v>0</v>
      </c>
      <c r="F12" s="3"/>
    </row>
    <row r="13" spans="1:10" x14ac:dyDescent="0.2">
      <c r="A13" s="7" t="s">
        <v>18</v>
      </c>
      <c r="B13" s="9" t="s">
        <v>13</v>
      </c>
      <c r="C13" s="9">
        <v>0</v>
      </c>
      <c r="D13" s="10">
        <v>120</v>
      </c>
      <c r="E13" s="11">
        <f t="shared" si="0"/>
        <v>0</v>
      </c>
      <c r="F13" s="3"/>
    </row>
    <row r="14" spans="1:10" x14ac:dyDescent="0.2">
      <c r="A14" s="7" t="s">
        <v>19</v>
      </c>
      <c r="B14" s="9" t="s">
        <v>20</v>
      </c>
      <c r="C14" s="9">
        <v>5</v>
      </c>
      <c r="D14" s="10">
        <v>300</v>
      </c>
      <c r="E14" s="11">
        <f t="shared" si="0"/>
        <v>1500</v>
      </c>
      <c r="F14" s="3"/>
    </row>
    <row r="15" spans="1:10" x14ac:dyDescent="0.2">
      <c r="A15" s="7" t="s">
        <v>21</v>
      </c>
      <c r="B15" s="9" t="s">
        <v>22</v>
      </c>
      <c r="C15" s="12">
        <v>1</v>
      </c>
      <c r="D15" s="10">
        <v>6500</v>
      </c>
      <c r="E15" s="11">
        <f t="shared" si="0"/>
        <v>6500</v>
      </c>
      <c r="F15" s="3"/>
    </row>
    <row r="16" spans="1:10" x14ac:dyDescent="0.2">
      <c r="B16" s="9" t="s">
        <v>8</v>
      </c>
      <c r="C16" s="9">
        <v>1</v>
      </c>
      <c r="D16" s="10">
        <v>4900</v>
      </c>
      <c r="E16" s="11">
        <f t="shared" si="0"/>
        <v>4900</v>
      </c>
      <c r="F16" s="3"/>
    </row>
    <row r="17" spans="1:6" x14ac:dyDescent="0.2">
      <c r="A17" s="7" t="s">
        <v>23</v>
      </c>
      <c r="B17" s="9" t="s">
        <v>24</v>
      </c>
      <c r="C17" s="9">
        <v>0</v>
      </c>
      <c r="D17" s="10">
        <v>2550</v>
      </c>
      <c r="E17" s="11">
        <f t="shared" si="0"/>
        <v>0</v>
      </c>
      <c r="F17" s="3"/>
    </row>
    <row r="18" spans="1:6" x14ac:dyDescent="0.2">
      <c r="A18" s="7" t="s">
        <v>25</v>
      </c>
      <c r="B18" s="9" t="s">
        <v>13</v>
      </c>
      <c r="C18" s="9">
        <v>10</v>
      </c>
      <c r="D18" s="10">
        <v>75</v>
      </c>
      <c r="E18" s="11">
        <f t="shared" si="0"/>
        <v>750</v>
      </c>
      <c r="F18" s="3"/>
    </row>
    <row r="19" spans="1:6" x14ac:dyDescent="0.2">
      <c r="A19" s="13" t="s">
        <v>26</v>
      </c>
      <c r="B19" s="14" t="s">
        <v>8</v>
      </c>
      <c r="C19" s="14">
        <v>0</v>
      </c>
      <c r="D19" s="15">
        <v>270</v>
      </c>
      <c r="E19" s="11">
        <f t="shared" si="0"/>
        <v>0</v>
      </c>
      <c r="F19" s="3"/>
    </row>
    <row r="20" spans="1:6" x14ac:dyDescent="0.2">
      <c r="A20" s="16" t="s">
        <v>27</v>
      </c>
      <c r="B20" s="17" t="s">
        <v>8</v>
      </c>
      <c r="C20" s="9">
        <v>0</v>
      </c>
      <c r="D20" s="10">
        <v>15834</v>
      </c>
      <c r="E20" s="11">
        <f t="shared" si="0"/>
        <v>0</v>
      </c>
      <c r="F20" s="3"/>
    </row>
    <row r="21" spans="1:6" x14ac:dyDescent="0.2">
      <c r="A21" s="18" t="s">
        <v>28</v>
      </c>
      <c r="B21" s="19" t="s">
        <v>13</v>
      </c>
      <c r="C21" s="19">
        <v>0</v>
      </c>
      <c r="D21" s="20">
        <v>250</v>
      </c>
      <c r="E21" s="11">
        <f t="shared" si="0"/>
        <v>0</v>
      </c>
      <c r="F21" s="3"/>
    </row>
    <row r="22" spans="1:6" x14ac:dyDescent="0.2">
      <c r="A22" s="7" t="s">
        <v>29</v>
      </c>
      <c r="B22" s="9" t="s">
        <v>13</v>
      </c>
      <c r="C22" s="9">
        <v>0</v>
      </c>
      <c r="D22" s="10">
        <v>80</v>
      </c>
      <c r="E22" s="11">
        <f t="shared" si="0"/>
        <v>0</v>
      </c>
      <c r="F22" s="3"/>
    </row>
    <row r="23" spans="1:6" x14ac:dyDescent="0.2">
      <c r="A23" s="7" t="s">
        <v>30</v>
      </c>
      <c r="B23" s="9" t="s">
        <v>8</v>
      </c>
      <c r="C23" s="9">
        <v>0</v>
      </c>
      <c r="D23" s="10">
        <v>2700</v>
      </c>
      <c r="E23" s="11">
        <f t="shared" si="0"/>
        <v>0</v>
      </c>
      <c r="F23" s="3"/>
    </row>
    <row r="24" spans="1:6" x14ac:dyDescent="0.2">
      <c r="A24" s="7" t="s">
        <v>31</v>
      </c>
      <c r="B24" s="9" t="s">
        <v>8</v>
      </c>
      <c r="C24" s="9">
        <v>0</v>
      </c>
      <c r="D24" s="10">
        <v>4500</v>
      </c>
      <c r="E24" s="11">
        <f t="shared" si="0"/>
        <v>0</v>
      </c>
      <c r="F24" s="3"/>
    </row>
    <row r="25" spans="1:6" x14ac:dyDescent="0.2">
      <c r="A25" s="7" t="s">
        <v>32</v>
      </c>
      <c r="B25" s="9" t="s">
        <v>8</v>
      </c>
      <c r="C25" s="9">
        <v>0</v>
      </c>
      <c r="D25" s="10">
        <v>1950</v>
      </c>
      <c r="E25" s="11">
        <f t="shared" si="0"/>
        <v>0</v>
      </c>
      <c r="F25" s="3"/>
    </row>
    <row r="26" spans="1:6" x14ac:dyDescent="0.2">
      <c r="A26" s="7" t="s">
        <v>33</v>
      </c>
      <c r="B26" s="9" t="s">
        <v>8</v>
      </c>
      <c r="C26" s="9">
        <v>0</v>
      </c>
      <c r="D26" s="10">
        <v>6100</v>
      </c>
      <c r="E26" s="11">
        <f t="shared" si="0"/>
        <v>0</v>
      </c>
      <c r="F26" s="3"/>
    </row>
    <row r="27" spans="1:6" x14ac:dyDescent="0.2">
      <c r="A27" s="7" t="s">
        <v>34</v>
      </c>
      <c r="B27" s="9" t="s">
        <v>13</v>
      </c>
      <c r="C27" s="9">
        <v>0</v>
      </c>
      <c r="D27" s="10">
        <v>220</v>
      </c>
      <c r="E27" s="11">
        <f t="shared" si="0"/>
        <v>0</v>
      </c>
      <c r="F27" s="3"/>
    </row>
    <row r="28" spans="1:6" x14ac:dyDescent="0.2">
      <c r="A28" s="7" t="s">
        <v>35</v>
      </c>
      <c r="B28" s="9" t="s">
        <v>13</v>
      </c>
      <c r="C28" s="9">
        <v>5</v>
      </c>
      <c r="D28" s="10">
        <v>185</v>
      </c>
      <c r="E28" s="11">
        <f t="shared" si="0"/>
        <v>925</v>
      </c>
      <c r="F28" s="3"/>
    </row>
    <row r="29" spans="1:6" x14ac:dyDescent="0.2">
      <c r="A29" s="7" t="s">
        <v>36</v>
      </c>
      <c r="B29" s="9" t="s">
        <v>16</v>
      </c>
      <c r="C29" s="9">
        <v>0</v>
      </c>
      <c r="D29" s="10">
        <v>12900</v>
      </c>
      <c r="E29" s="11">
        <f t="shared" si="0"/>
        <v>0</v>
      </c>
      <c r="F29" s="3"/>
    </row>
    <row r="30" spans="1:6" x14ac:dyDescent="0.2">
      <c r="A30" s="7" t="s">
        <v>37</v>
      </c>
      <c r="B30" s="9" t="s">
        <v>6</v>
      </c>
      <c r="C30" s="9">
        <v>0</v>
      </c>
      <c r="D30" s="10">
        <v>2540</v>
      </c>
      <c r="E30" s="11">
        <f t="shared" si="0"/>
        <v>0</v>
      </c>
      <c r="F30" s="3"/>
    </row>
    <row r="31" spans="1:6" x14ac:dyDescent="0.2">
      <c r="A31" s="7" t="s">
        <v>38</v>
      </c>
      <c r="B31" s="9"/>
      <c r="C31" s="9">
        <v>1</v>
      </c>
      <c r="D31" s="10">
        <v>3000</v>
      </c>
      <c r="E31" s="11">
        <f t="shared" si="0"/>
        <v>3000</v>
      </c>
      <c r="F31" s="3"/>
    </row>
    <row r="32" spans="1:6" x14ac:dyDescent="0.2">
      <c r="A32" s="21" t="s">
        <v>39</v>
      </c>
      <c r="B32" s="22"/>
      <c r="C32" s="23"/>
      <c r="D32" s="23"/>
      <c r="E32" s="24">
        <f>SUM(E4:E31)</f>
        <v>161050</v>
      </c>
      <c r="F32" s="3"/>
    </row>
    <row r="33" spans="1:6" x14ac:dyDescent="0.2">
      <c r="A33" s="16" t="s">
        <v>40</v>
      </c>
      <c r="B33" s="2"/>
      <c r="C33" s="2"/>
      <c r="D33" s="2"/>
      <c r="E33" s="25"/>
      <c r="F33" s="3"/>
    </row>
    <row r="34" spans="1:6" x14ac:dyDescent="0.2">
      <c r="A34" s="7" t="s">
        <v>41</v>
      </c>
      <c r="B34" s="9" t="s">
        <v>42</v>
      </c>
      <c r="C34" s="9">
        <v>0</v>
      </c>
      <c r="D34" s="9">
        <v>1800</v>
      </c>
      <c r="E34" s="26">
        <f t="shared" ref="E34:E48" si="1">D34*C34</f>
        <v>0</v>
      </c>
      <c r="F34" s="3"/>
    </row>
    <row r="35" spans="1:6" x14ac:dyDescent="0.2">
      <c r="A35" s="7" t="s">
        <v>43</v>
      </c>
      <c r="B35" s="9" t="s">
        <v>8</v>
      </c>
      <c r="C35" s="9">
        <v>0</v>
      </c>
      <c r="D35" s="9">
        <v>16000</v>
      </c>
      <c r="E35" s="26">
        <f t="shared" si="1"/>
        <v>0</v>
      </c>
      <c r="F35" s="3"/>
    </row>
    <row r="36" spans="1:6" x14ac:dyDescent="0.2">
      <c r="A36" s="7" t="s">
        <v>44</v>
      </c>
      <c r="B36" s="9" t="s">
        <v>42</v>
      </c>
      <c r="C36" s="9">
        <v>0</v>
      </c>
      <c r="D36" s="9">
        <v>1800</v>
      </c>
      <c r="E36" s="26">
        <f t="shared" si="1"/>
        <v>0</v>
      </c>
      <c r="F36" s="3"/>
    </row>
    <row r="37" spans="1:6" x14ac:dyDescent="0.2">
      <c r="A37" s="7" t="s">
        <v>45</v>
      </c>
      <c r="B37" s="9" t="s">
        <v>8</v>
      </c>
      <c r="C37" s="9">
        <v>1</v>
      </c>
      <c r="D37" s="9">
        <v>18000</v>
      </c>
      <c r="E37" s="26">
        <f t="shared" si="1"/>
        <v>18000</v>
      </c>
      <c r="F37" s="3"/>
    </row>
    <row r="38" spans="1:6" x14ac:dyDescent="0.2">
      <c r="A38" s="7" t="s">
        <v>46</v>
      </c>
      <c r="B38" s="9" t="s">
        <v>13</v>
      </c>
      <c r="C38" s="9">
        <v>5</v>
      </c>
      <c r="D38" s="9">
        <v>150</v>
      </c>
      <c r="E38" s="26">
        <f t="shared" si="1"/>
        <v>750</v>
      </c>
      <c r="F38" s="3"/>
    </row>
    <row r="39" spans="1:6" x14ac:dyDescent="0.2">
      <c r="A39" s="7" t="s">
        <v>47</v>
      </c>
      <c r="B39" s="9" t="s">
        <v>6</v>
      </c>
      <c r="C39" s="9">
        <v>0</v>
      </c>
      <c r="D39" s="9">
        <v>2550</v>
      </c>
      <c r="E39" s="26">
        <f t="shared" si="1"/>
        <v>0</v>
      </c>
      <c r="F39" s="3"/>
    </row>
    <row r="40" spans="1:6" x14ac:dyDescent="0.2">
      <c r="A40" s="13" t="s">
        <v>48</v>
      </c>
      <c r="B40" s="14" t="s">
        <v>42</v>
      </c>
      <c r="C40" s="14">
        <v>0</v>
      </c>
      <c r="D40" s="14">
        <v>1800</v>
      </c>
      <c r="E40" s="26">
        <f t="shared" si="1"/>
        <v>0</v>
      </c>
      <c r="F40" s="3"/>
    </row>
    <row r="41" spans="1:6" x14ac:dyDescent="0.2">
      <c r="A41" s="13" t="s">
        <v>49</v>
      </c>
      <c r="B41" s="14" t="s">
        <v>8</v>
      </c>
      <c r="C41" s="14">
        <v>1</v>
      </c>
      <c r="D41" s="14">
        <v>2400</v>
      </c>
      <c r="E41" s="26">
        <f t="shared" si="1"/>
        <v>2400</v>
      </c>
      <c r="F41" s="3"/>
    </row>
    <row r="42" spans="1:6" x14ac:dyDescent="0.2">
      <c r="A42" s="13" t="s">
        <v>50</v>
      </c>
      <c r="B42" s="14" t="s">
        <v>42</v>
      </c>
      <c r="C42" s="14">
        <v>5</v>
      </c>
      <c r="D42" s="14">
        <v>660</v>
      </c>
      <c r="E42" s="26">
        <f t="shared" si="1"/>
        <v>3300</v>
      </c>
      <c r="F42" s="3"/>
    </row>
    <row r="43" spans="1:6" x14ac:dyDescent="0.2">
      <c r="A43" s="13" t="s">
        <v>51</v>
      </c>
      <c r="B43" s="14" t="s">
        <v>24</v>
      </c>
      <c r="C43" s="14">
        <v>0</v>
      </c>
      <c r="D43" s="14">
        <v>780</v>
      </c>
      <c r="E43" s="26">
        <f t="shared" si="1"/>
        <v>0</v>
      </c>
      <c r="F43" s="3"/>
    </row>
    <row r="44" spans="1:6" x14ac:dyDescent="0.2">
      <c r="A44" s="13" t="s">
        <v>52</v>
      </c>
      <c r="B44" s="14" t="s">
        <v>8</v>
      </c>
      <c r="C44" s="14">
        <v>0</v>
      </c>
      <c r="D44" s="14">
        <v>3800</v>
      </c>
      <c r="E44" s="26">
        <f t="shared" si="1"/>
        <v>0</v>
      </c>
      <c r="F44" s="3"/>
    </row>
    <row r="45" spans="1:6" x14ac:dyDescent="0.2">
      <c r="A45" s="13" t="s">
        <v>53</v>
      </c>
      <c r="B45" s="14" t="s">
        <v>6</v>
      </c>
      <c r="C45" s="14">
        <v>1</v>
      </c>
      <c r="D45" s="14">
        <v>2500</v>
      </c>
      <c r="E45" s="26">
        <f t="shared" si="1"/>
        <v>2500</v>
      </c>
      <c r="F45" s="3"/>
    </row>
    <row r="46" spans="1:6" x14ac:dyDescent="0.2">
      <c r="A46" s="13" t="s">
        <v>54</v>
      </c>
      <c r="B46" s="14" t="s">
        <v>8</v>
      </c>
      <c r="C46" s="14">
        <v>0</v>
      </c>
      <c r="D46" s="14">
        <v>9000</v>
      </c>
      <c r="E46" s="26">
        <f t="shared" si="1"/>
        <v>0</v>
      </c>
      <c r="F46" s="3"/>
    </row>
    <row r="47" spans="1:6" x14ac:dyDescent="0.2">
      <c r="A47" s="13" t="s">
        <v>55</v>
      </c>
      <c r="B47" s="14" t="s">
        <v>8</v>
      </c>
      <c r="C47" s="14">
        <v>0</v>
      </c>
      <c r="D47" s="14">
        <v>20000</v>
      </c>
      <c r="E47" s="26">
        <f t="shared" si="1"/>
        <v>0</v>
      </c>
      <c r="F47" s="3"/>
    </row>
    <row r="48" spans="1:6" x14ac:dyDescent="0.2">
      <c r="A48" s="13" t="s">
        <v>56</v>
      </c>
      <c r="B48" s="14" t="s">
        <v>57</v>
      </c>
      <c r="C48" s="14">
        <v>0</v>
      </c>
      <c r="D48" s="14">
        <v>0</v>
      </c>
      <c r="E48" s="26">
        <f t="shared" si="1"/>
        <v>0</v>
      </c>
      <c r="F48" s="3"/>
    </row>
    <row r="49" spans="1:6" x14ac:dyDescent="0.2">
      <c r="A49" s="27" t="s">
        <v>58</v>
      </c>
      <c r="B49" s="9"/>
      <c r="C49" s="9"/>
      <c r="D49" s="9"/>
      <c r="E49" s="28">
        <f>SUM(E34:E48)</f>
        <v>26950</v>
      </c>
      <c r="F49" s="3"/>
    </row>
    <row r="50" spans="1:6" x14ac:dyDescent="0.2">
      <c r="A50" s="29" t="s">
        <v>59</v>
      </c>
      <c r="B50" s="30"/>
      <c r="C50" s="30"/>
      <c r="D50" s="31"/>
      <c r="E50" s="32">
        <f>E32+E49</f>
        <v>188000</v>
      </c>
      <c r="F50" s="3"/>
    </row>
    <row r="51" spans="1:6" x14ac:dyDescent="0.2">
      <c r="A51" s="33" t="s">
        <v>60</v>
      </c>
      <c r="B51" s="34"/>
      <c r="C51" s="34"/>
      <c r="D51" s="34"/>
      <c r="E51" s="35"/>
      <c r="F51" s="3"/>
    </row>
    <row r="52" spans="1:6" x14ac:dyDescent="0.2">
      <c r="A52" s="36"/>
      <c r="B52" s="34"/>
      <c r="C52" s="34"/>
      <c r="D52" s="34"/>
      <c r="E52" s="37"/>
      <c r="F52" s="3"/>
    </row>
    <row r="53" spans="1:6" x14ac:dyDescent="0.2">
      <c r="A53" s="38" t="s">
        <v>61</v>
      </c>
      <c r="B53" s="22" t="s">
        <v>62</v>
      </c>
      <c r="C53" s="22"/>
      <c r="D53" s="22"/>
      <c r="E53" s="39"/>
      <c r="F53" s="3"/>
    </row>
  </sheetData>
  <printOptions gridLines="1"/>
  <pageMargins left="0.51180555555555496" right="0.39374999999999999" top="0.94513888888888897" bottom="0.98402777777777795" header="0.51180555555555496" footer="0.51180555555555496"/>
  <pageSetup paperSize="9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Сердюк Н.И.</dc:creator>
  <cp:keywords/>
  <dc:description/>
  <cp:lastModifiedBy>ПК</cp:lastModifiedBy>
  <cp:revision>0</cp:revision>
  <dcterms:created xsi:type="dcterms:W3CDTF">1999-09-02T05:26:51Z</dcterms:created>
  <dcterms:modified xsi:type="dcterms:W3CDTF">2017-01-17T19:37:52Z</dcterms:modified>
  <cp:category/>
  <cp:contentStatus/>
</cp:coreProperties>
</file>